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40" windowHeight="119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2"/>
  <c r="G3"/>
  <c r="G2"/>
  <c r="G1"/>
  <c r="G32" i="1"/>
  <c r="G64"/>
  <c r="G63"/>
  <c r="G62"/>
  <c r="G61"/>
  <c r="C5" i="3"/>
  <c r="D5"/>
  <c r="E3"/>
  <c r="E4"/>
  <c r="G58" i="1"/>
  <c r="G57"/>
  <c r="G56"/>
  <c r="G55"/>
  <c r="G52"/>
  <c r="G51"/>
  <c r="G50"/>
  <c r="G49"/>
  <c r="G46"/>
  <c r="G45"/>
  <c r="G44"/>
  <c r="G43"/>
  <c r="G40"/>
  <c r="G39"/>
  <c r="G38"/>
  <c r="G37"/>
  <c r="G34"/>
  <c r="G33"/>
  <c r="G31"/>
  <c r="G28"/>
  <c r="G27"/>
  <c r="G26"/>
  <c r="G25"/>
  <c r="G22"/>
  <c r="G21"/>
  <c r="G20"/>
  <c r="G19"/>
  <c r="G16"/>
  <c r="G15"/>
  <c r="G14"/>
  <c r="G13"/>
  <c r="G10"/>
  <c r="G9"/>
  <c r="G8"/>
  <c r="G7"/>
</calcChain>
</file>

<file path=xl/sharedStrings.xml><?xml version="1.0" encoding="utf-8"?>
<sst xmlns="http://schemas.openxmlformats.org/spreadsheetml/2006/main" count="98" uniqueCount="34">
  <si>
    <t>실제</t>
    <phoneticPr fontId="2" type="noConversion"/>
  </si>
  <si>
    <t>예측</t>
    <phoneticPr fontId="2" type="noConversion"/>
  </si>
  <si>
    <t>DT_training</t>
    <phoneticPr fontId="2" type="noConversion"/>
  </si>
  <si>
    <t>CS_training</t>
    <phoneticPr fontId="2" type="noConversion"/>
  </si>
  <si>
    <t>ANN_traing</t>
    <phoneticPr fontId="2" type="noConversion"/>
  </si>
  <si>
    <t>NB_training</t>
    <phoneticPr fontId="2" type="noConversion"/>
  </si>
  <si>
    <t>ANN_training_simple</t>
    <phoneticPr fontId="2" type="noConversion"/>
  </si>
  <si>
    <t>accuracy</t>
    <phoneticPr fontId="2" type="noConversion"/>
  </si>
  <si>
    <t>sensitivity</t>
    <phoneticPr fontId="2" type="noConversion"/>
  </si>
  <si>
    <t>specificity</t>
    <phoneticPr fontId="2" type="noConversion"/>
  </si>
  <si>
    <t>error</t>
    <phoneticPr fontId="2" type="noConversion"/>
  </si>
  <si>
    <r>
      <rPr>
        <i/>
        <sz val="8"/>
        <color theme="1"/>
        <rFont val="돋움"/>
        <family val="3"/>
        <charset val="129"/>
      </rPr>
      <t>마이닝</t>
    </r>
    <r>
      <rPr>
        <i/>
        <sz val="8"/>
        <color theme="1"/>
        <rFont val="Courier New"/>
        <family val="2"/>
        <charset val="129"/>
      </rPr>
      <t xml:space="preserve"> </t>
    </r>
    <r>
      <rPr>
        <i/>
        <sz val="8"/>
        <color theme="1"/>
        <rFont val="돋움"/>
        <family val="3"/>
        <charset val="129"/>
      </rPr>
      <t>모델명</t>
    </r>
    <phoneticPr fontId="2" type="noConversion"/>
  </si>
  <si>
    <t>①</t>
    <phoneticPr fontId="2" type="noConversion"/>
  </si>
  <si>
    <t>②</t>
    <phoneticPr fontId="2" type="noConversion"/>
  </si>
  <si>
    <t>③</t>
    <phoneticPr fontId="2" type="noConversion"/>
  </si>
  <si>
    <t>④</t>
    <phoneticPr fontId="2" type="noConversion"/>
  </si>
  <si>
    <r>
      <t>= (</t>
    </r>
    <r>
      <rPr>
        <sz val="8"/>
        <color theme="1"/>
        <rFont val="돋움"/>
        <family val="3"/>
        <charset val="129"/>
      </rPr>
      <t>①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④</t>
    </r>
    <r>
      <rPr>
        <sz val="8"/>
        <color theme="1"/>
        <rFont val="Courier New"/>
        <family val="2"/>
        <charset val="129"/>
      </rPr>
      <t>) / (</t>
    </r>
    <r>
      <rPr>
        <sz val="8"/>
        <color theme="1"/>
        <rFont val="돋움"/>
        <family val="3"/>
        <charset val="129"/>
      </rPr>
      <t>①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②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③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④</t>
    </r>
    <r>
      <rPr>
        <sz val="8"/>
        <color theme="1"/>
        <rFont val="Courier New"/>
        <family val="2"/>
        <charset val="129"/>
      </rPr>
      <t>)</t>
    </r>
    <phoneticPr fontId="2" type="noConversion"/>
  </si>
  <si>
    <r>
      <t xml:space="preserve">= </t>
    </r>
    <r>
      <rPr>
        <sz val="8"/>
        <color theme="1"/>
        <rFont val="돋움"/>
        <family val="3"/>
        <charset val="129"/>
      </rPr>
      <t>④</t>
    </r>
    <r>
      <rPr>
        <sz val="8"/>
        <color theme="1"/>
        <rFont val="Courier New"/>
        <family val="2"/>
        <charset val="129"/>
      </rPr>
      <t xml:space="preserve"> / (</t>
    </r>
    <r>
      <rPr>
        <sz val="8"/>
        <color theme="1"/>
        <rFont val="돋움"/>
        <family val="3"/>
        <charset val="129"/>
      </rPr>
      <t>②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④</t>
    </r>
    <r>
      <rPr>
        <sz val="8"/>
        <color theme="1"/>
        <rFont val="Courier New"/>
        <family val="2"/>
        <charset val="129"/>
      </rPr>
      <t>)</t>
    </r>
    <phoneticPr fontId="2" type="noConversion"/>
  </si>
  <si>
    <r>
      <t xml:space="preserve">= </t>
    </r>
    <r>
      <rPr>
        <sz val="8"/>
        <color theme="1"/>
        <rFont val="돋움"/>
        <family val="3"/>
        <charset val="129"/>
      </rPr>
      <t>①</t>
    </r>
    <r>
      <rPr>
        <sz val="8"/>
        <color theme="1"/>
        <rFont val="Courier New"/>
        <family val="2"/>
        <charset val="129"/>
      </rPr>
      <t xml:space="preserve"> / (</t>
    </r>
    <r>
      <rPr>
        <sz val="8"/>
        <color theme="1"/>
        <rFont val="돋움"/>
        <family val="3"/>
        <charset val="129"/>
      </rPr>
      <t>①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③</t>
    </r>
    <r>
      <rPr>
        <sz val="8"/>
        <color theme="1"/>
        <rFont val="Courier New"/>
        <family val="2"/>
        <charset val="129"/>
      </rPr>
      <t>)</t>
    </r>
    <phoneticPr fontId="2" type="noConversion"/>
  </si>
  <si>
    <r>
      <t>= (</t>
    </r>
    <r>
      <rPr>
        <sz val="8"/>
        <color theme="1"/>
        <rFont val="돋움"/>
        <family val="3"/>
        <charset val="129"/>
      </rPr>
      <t>②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③</t>
    </r>
    <r>
      <rPr>
        <sz val="8"/>
        <color theme="1"/>
        <rFont val="Courier New"/>
        <family val="2"/>
        <charset val="129"/>
      </rPr>
      <t>) / (</t>
    </r>
    <r>
      <rPr>
        <sz val="8"/>
        <color theme="1"/>
        <rFont val="돋움"/>
        <family val="3"/>
        <charset val="129"/>
      </rPr>
      <t>①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②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③</t>
    </r>
    <r>
      <rPr>
        <sz val="8"/>
        <color theme="1"/>
        <rFont val="Courier New"/>
        <family val="2"/>
        <charset val="129"/>
      </rPr>
      <t xml:space="preserve"> + </t>
    </r>
    <r>
      <rPr>
        <sz val="8"/>
        <color theme="1"/>
        <rFont val="돋움"/>
        <family val="3"/>
        <charset val="129"/>
      </rPr>
      <t>④</t>
    </r>
    <r>
      <rPr>
        <sz val="8"/>
        <color theme="1"/>
        <rFont val="Courier New"/>
        <family val="2"/>
        <charset val="129"/>
      </rPr>
      <t>)</t>
    </r>
    <phoneticPr fontId="2" type="noConversion"/>
  </si>
  <si>
    <t>정확도</t>
    <phoneticPr fontId="2" type="noConversion"/>
  </si>
  <si>
    <t>민감도</t>
    <phoneticPr fontId="2" type="noConversion"/>
  </si>
  <si>
    <t>특이도</t>
    <phoneticPr fontId="2" type="noConversion"/>
  </si>
  <si>
    <t>오류율</t>
    <phoneticPr fontId="2" type="noConversion"/>
  </si>
  <si>
    <t>accuracy</t>
    <phoneticPr fontId="2" type="noConversion"/>
  </si>
  <si>
    <t>sensitivity</t>
    <phoneticPr fontId="2" type="noConversion"/>
  </si>
  <si>
    <t>specificity</t>
    <phoneticPr fontId="2" type="noConversion"/>
  </si>
  <si>
    <t>error</t>
    <phoneticPr fontId="2" type="noConversion"/>
  </si>
  <si>
    <t>DT_simplest</t>
    <phoneticPr fontId="2" type="noConversion"/>
  </si>
  <si>
    <t>DT_simplest2</t>
    <phoneticPr fontId="2" type="noConversion"/>
  </si>
  <si>
    <t>ANN_simplest</t>
    <phoneticPr fontId="2" type="noConversion"/>
  </si>
  <si>
    <t>실제</t>
    <phoneticPr fontId="2" type="noConversion"/>
  </si>
  <si>
    <t>cs_simplest</t>
    <phoneticPr fontId="2" type="noConversion"/>
  </si>
  <si>
    <t>cs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</si>
</sst>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2">
    <font>
      <sz val="10"/>
      <color theme="1"/>
      <name val="Courier New"/>
      <family val="2"/>
      <charset val="129"/>
    </font>
    <font>
      <sz val="10"/>
      <color theme="1"/>
      <name val="Courier New"/>
      <family val="2"/>
      <charset val="129"/>
    </font>
    <font>
      <sz val="8"/>
      <name val="Courier New"/>
      <family val="2"/>
      <charset val="129"/>
    </font>
    <font>
      <sz val="8"/>
      <color theme="1"/>
      <name val="Courier New"/>
      <family val="2"/>
      <charset val="129"/>
    </font>
    <font>
      <sz val="8"/>
      <color theme="1"/>
      <name val="돋움"/>
      <family val="3"/>
      <charset val="129"/>
    </font>
    <font>
      <i/>
      <sz val="8"/>
      <color theme="1"/>
      <name val="Courier New"/>
      <family val="2"/>
      <charset val="129"/>
    </font>
    <font>
      <i/>
      <sz val="8"/>
      <color theme="1"/>
      <name val="돋움"/>
      <family val="3"/>
      <charset val="129"/>
    </font>
    <font>
      <sz val="8"/>
      <color rgb="FFFF0000"/>
      <name val="굴림"/>
      <family val="3"/>
      <charset val="129"/>
    </font>
    <font>
      <sz val="8"/>
      <color rgb="FFFF0000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theme="1"/>
      <name val="Courier New"/>
      <family val="2"/>
      <charset val="129"/>
    </font>
    <font>
      <sz val="11"/>
      <color theme="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10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41" fontId="3" fillId="0" borderId="1" xfId="1" applyFont="1" applyBorder="1">
      <alignment vertical="center"/>
    </xf>
    <xf numFmtId="41" fontId="3" fillId="0" borderId="2" xfId="1" applyFont="1" applyBorder="1">
      <alignment vertical="center"/>
    </xf>
    <xf numFmtId="41" fontId="3" fillId="0" borderId="0" xfId="1" applyFont="1" applyBorder="1">
      <alignment vertical="center"/>
    </xf>
    <xf numFmtId="0" fontId="5" fillId="0" borderId="0" xfId="0" applyFont="1">
      <alignment vertical="center"/>
    </xf>
    <xf numFmtId="41" fontId="7" fillId="0" borderId="1" xfId="1" applyFont="1" applyBorder="1" applyAlignment="1">
      <alignment horizontal="center" vertical="center"/>
    </xf>
    <xf numFmtId="41" fontId="8" fillId="0" borderId="2" xfId="1" applyFont="1" applyBorder="1" applyAlignment="1">
      <alignment horizontal="center" vertical="center"/>
    </xf>
    <xf numFmtId="41" fontId="8" fillId="0" borderId="3" xfId="1" applyFont="1" applyBorder="1" applyAlignment="1">
      <alignment horizontal="center" vertical="center"/>
    </xf>
    <xf numFmtId="41" fontId="8" fillId="0" borderId="4" xfId="1" applyFont="1" applyBorder="1" applyAlignment="1">
      <alignment horizontal="center" vertical="center"/>
    </xf>
    <xf numFmtId="0" fontId="3" fillId="0" borderId="0" xfId="0" quotePrefix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41" fontId="3" fillId="0" borderId="10" xfId="1" applyFont="1" applyBorder="1">
      <alignment vertical="center"/>
    </xf>
    <xf numFmtId="41" fontId="3" fillId="0" borderId="11" xfId="1" applyFont="1" applyBorder="1">
      <alignment vertical="center"/>
    </xf>
    <xf numFmtId="0" fontId="3" fillId="0" borderId="9" xfId="0" applyFont="1" applyBorder="1">
      <alignment vertical="center"/>
    </xf>
    <xf numFmtId="0" fontId="3" fillId="0" borderId="12" xfId="0" applyFont="1" applyBorder="1">
      <alignment vertical="center"/>
    </xf>
    <xf numFmtId="10" fontId="3" fillId="0" borderId="13" xfId="0" applyNumberFormat="1" applyFont="1" applyBorder="1">
      <alignment vertical="center"/>
    </xf>
    <xf numFmtId="0" fontId="3" fillId="0" borderId="14" xfId="0" applyFont="1" applyBorder="1">
      <alignment vertical="center"/>
    </xf>
    <xf numFmtId="10" fontId="3" fillId="0" borderId="15" xfId="0" applyNumberFormat="1" applyFont="1" applyBorder="1">
      <alignment vertical="center"/>
    </xf>
    <xf numFmtId="0" fontId="3" fillId="0" borderId="10" xfId="0" applyFont="1" applyBorder="1">
      <alignment vertical="center"/>
    </xf>
    <xf numFmtId="10" fontId="3" fillId="0" borderId="16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1" fontId="10" fillId="0" borderId="1" xfId="1" applyFont="1" applyBorder="1">
      <alignment vertical="center"/>
    </xf>
    <xf numFmtId="41" fontId="10" fillId="0" borderId="2" xfId="1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 applyAlignment="1">
      <alignment horizontal="left" vertical="center"/>
    </xf>
    <xf numFmtId="41" fontId="10" fillId="0" borderId="10" xfId="1" applyFont="1" applyBorder="1">
      <alignment vertical="center"/>
    </xf>
    <xf numFmtId="41" fontId="10" fillId="0" borderId="11" xfId="1" applyFont="1" applyBorder="1">
      <alignment vertical="center"/>
    </xf>
    <xf numFmtId="41" fontId="0" fillId="0" borderId="0" xfId="0" applyNumberFormat="1">
      <alignment vertical="center"/>
    </xf>
    <xf numFmtId="0" fontId="9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25" zoomScaleNormal="125" workbookViewId="0"/>
  </sheetViews>
  <sheetFormatPr defaultRowHeight="11.25"/>
  <cols>
    <col min="1" max="1" width="4.75" style="1" customWidth="1"/>
    <col min="2" max="2" width="5.875" style="1" bestFit="1" customWidth="1"/>
    <col min="3" max="4" width="8.5" style="1" bestFit="1" customWidth="1"/>
    <col min="5" max="5" width="3" style="1" customWidth="1"/>
    <col min="6" max="6" width="11.25" style="1" bestFit="1" customWidth="1"/>
    <col min="7" max="7" width="6.75" style="1" bestFit="1" customWidth="1"/>
    <col min="8" max="8" width="41.25" style="1" customWidth="1"/>
    <col min="9" max="16384" width="9" style="1"/>
  </cols>
  <sheetData>
    <row r="1" spans="1:8" ht="12">
      <c r="A1" s="7" t="s">
        <v>11</v>
      </c>
      <c r="C1" s="44" t="s">
        <v>0</v>
      </c>
      <c r="D1" s="44"/>
      <c r="F1" s="1" t="s">
        <v>7</v>
      </c>
      <c r="G1" s="13" t="s">
        <v>20</v>
      </c>
      <c r="H1" s="12" t="s">
        <v>16</v>
      </c>
    </row>
    <row r="2" spans="1:8" ht="12">
      <c r="C2" s="7" t="b">
        <v>0</v>
      </c>
      <c r="D2" s="7" t="b">
        <v>1</v>
      </c>
      <c r="F2" s="1" t="s">
        <v>8</v>
      </c>
      <c r="G2" s="13" t="s">
        <v>21</v>
      </c>
      <c r="H2" s="12" t="s">
        <v>17</v>
      </c>
    </row>
    <row r="3" spans="1:8" ht="12">
      <c r="A3" s="31" t="s">
        <v>1</v>
      </c>
      <c r="B3" s="32" t="b">
        <v>0</v>
      </c>
      <c r="C3" s="8" t="s">
        <v>12</v>
      </c>
      <c r="D3" s="9" t="s">
        <v>13</v>
      </c>
      <c r="F3" s="1" t="s">
        <v>9</v>
      </c>
      <c r="G3" s="13" t="s">
        <v>22</v>
      </c>
      <c r="H3" s="12" t="s">
        <v>18</v>
      </c>
    </row>
    <row r="4" spans="1:8" ht="12">
      <c r="A4" s="7"/>
      <c r="B4" s="32" t="b">
        <v>1</v>
      </c>
      <c r="C4" s="10" t="s">
        <v>14</v>
      </c>
      <c r="D4" s="11" t="s">
        <v>15</v>
      </c>
      <c r="F4" s="1" t="s">
        <v>10</v>
      </c>
      <c r="G4" s="13" t="s">
        <v>23</v>
      </c>
      <c r="H4" s="12" t="s">
        <v>19</v>
      </c>
    </row>
    <row r="5" spans="1:8">
      <c r="B5" s="3"/>
      <c r="C5" s="6"/>
      <c r="D5" s="6"/>
    </row>
    <row r="6" spans="1:8" ht="12" thickBot="1"/>
    <row r="7" spans="1:8" ht="13.5" customHeight="1">
      <c r="A7" s="14" t="s">
        <v>2</v>
      </c>
      <c r="B7" s="15"/>
      <c r="C7" s="43" t="s">
        <v>0</v>
      </c>
      <c r="D7" s="43"/>
      <c r="E7" s="15"/>
      <c r="F7" s="25" t="s">
        <v>7</v>
      </c>
      <c r="G7" s="26">
        <f>(C9+D10)/(C9+D9+C10+D10)</f>
        <v>0.40966643485767729</v>
      </c>
    </row>
    <row r="8" spans="1:8">
      <c r="A8" s="16"/>
      <c r="B8" s="17"/>
      <c r="C8" s="17" t="b">
        <v>0</v>
      </c>
      <c r="D8" s="17" t="b">
        <v>1</v>
      </c>
      <c r="E8" s="17"/>
      <c r="F8" s="27" t="s">
        <v>8</v>
      </c>
      <c r="G8" s="28">
        <f>D10/(D9+D10)</f>
        <v>0.95511300067129112</v>
      </c>
    </row>
    <row r="9" spans="1:8">
      <c r="A9" s="18" t="s">
        <v>1</v>
      </c>
      <c r="B9" s="19" t="b">
        <v>0</v>
      </c>
      <c r="C9" s="4">
        <v>12825</v>
      </c>
      <c r="D9" s="5">
        <v>1003</v>
      </c>
      <c r="E9" s="17"/>
      <c r="F9" s="27" t="s">
        <v>9</v>
      </c>
      <c r="G9" s="28">
        <f>C9/(C9+C10)</f>
        <v>0.21004962575953617</v>
      </c>
    </row>
    <row r="10" spans="1:8" ht="12" thickBot="1">
      <c r="A10" s="20"/>
      <c r="B10" s="21" t="b">
        <v>1</v>
      </c>
      <c r="C10" s="22">
        <v>48232</v>
      </c>
      <c r="D10" s="23">
        <v>21342</v>
      </c>
      <c r="E10" s="24"/>
      <c r="F10" s="29" t="s">
        <v>10</v>
      </c>
      <c r="G10" s="30">
        <f>(D9+C10)/(C9+D9+D10+C10)</f>
        <v>0.59033356514232271</v>
      </c>
    </row>
    <row r="11" spans="1:8">
      <c r="G11" s="2"/>
    </row>
    <row r="12" spans="1:8" ht="12" thickBot="1">
      <c r="G12" s="2"/>
    </row>
    <row r="13" spans="1:8" ht="13.5" customHeight="1">
      <c r="A13" s="14" t="s">
        <v>3</v>
      </c>
      <c r="B13" s="15"/>
      <c r="C13" s="43" t="s">
        <v>0</v>
      </c>
      <c r="D13" s="43"/>
      <c r="E13" s="15"/>
      <c r="F13" s="25" t="s">
        <v>7</v>
      </c>
      <c r="G13" s="26">
        <f>(C15+D16)/(C15+D15+C16+D16)</f>
        <v>0.41433059159252777</v>
      </c>
    </row>
    <row r="14" spans="1:8">
      <c r="A14" s="16"/>
      <c r="B14" s="17"/>
      <c r="C14" s="17" t="b">
        <v>0</v>
      </c>
      <c r="D14" s="17" t="b">
        <v>1</v>
      </c>
      <c r="E14" s="17"/>
      <c r="F14" s="27" t="s">
        <v>8</v>
      </c>
      <c r="G14" s="28">
        <f>D16/(D15+D16)</f>
        <v>0.88203177444618486</v>
      </c>
    </row>
    <row r="15" spans="1:8">
      <c r="A15" s="18" t="s">
        <v>1</v>
      </c>
      <c r="B15" s="19" t="b">
        <v>0</v>
      </c>
      <c r="C15" s="4">
        <v>14847</v>
      </c>
      <c r="D15" s="5">
        <v>2636</v>
      </c>
      <c r="E15" s="17"/>
      <c r="F15" s="27" t="s">
        <v>9</v>
      </c>
      <c r="G15" s="28">
        <f>C15/(C15+C16)</f>
        <v>0.24316622172723848</v>
      </c>
    </row>
    <row r="16" spans="1:8" ht="12" thickBot="1">
      <c r="A16" s="20"/>
      <c r="B16" s="21" t="b">
        <v>1</v>
      </c>
      <c r="C16" s="22">
        <v>46210</v>
      </c>
      <c r="D16" s="23">
        <v>19709</v>
      </c>
      <c r="E16" s="24"/>
      <c r="F16" s="29" t="s">
        <v>10</v>
      </c>
      <c r="G16" s="30">
        <f>(D15+C16)/(C15+D15+D16+C16)</f>
        <v>0.58566940840747228</v>
      </c>
    </row>
    <row r="17" spans="1:7">
      <c r="G17" s="2"/>
    </row>
    <row r="18" spans="1:7" ht="12" thickBot="1">
      <c r="G18" s="2"/>
    </row>
    <row r="19" spans="1:7" ht="13.5" customHeight="1">
      <c r="A19" s="14" t="s">
        <v>4</v>
      </c>
      <c r="B19" s="15"/>
      <c r="C19" s="43" t="s">
        <v>0</v>
      </c>
      <c r="D19" s="43"/>
      <c r="E19" s="15"/>
      <c r="F19" s="25" t="s">
        <v>24</v>
      </c>
      <c r="G19" s="26">
        <f>(C21+D22)/(C21+D21+C22+D22)</f>
        <v>0.51583515139891156</v>
      </c>
    </row>
    <row r="20" spans="1:7">
      <c r="A20" s="16"/>
      <c r="B20" s="17"/>
      <c r="C20" s="17" t="b">
        <v>0</v>
      </c>
      <c r="D20" s="17" t="b">
        <v>1</v>
      </c>
      <c r="E20" s="17"/>
      <c r="F20" s="27" t="s">
        <v>25</v>
      </c>
      <c r="G20" s="28">
        <f>D22/(D21+D22)</f>
        <v>0.71264264936227339</v>
      </c>
    </row>
    <row r="21" spans="1:7">
      <c r="A21" s="18" t="s">
        <v>1</v>
      </c>
      <c r="B21" s="19" t="b">
        <v>0</v>
      </c>
      <c r="C21" s="4">
        <v>27108</v>
      </c>
      <c r="D21" s="5">
        <v>6421</v>
      </c>
      <c r="E21" s="17"/>
      <c r="F21" s="27" t="s">
        <v>26</v>
      </c>
      <c r="G21" s="28">
        <f>C21/(C21+C22)</f>
        <v>0.44383319416474287</v>
      </c>
    </row>
    <row r="22" spans="1:7" ht="12" thickBot="1">
      <c r="A22" s="20"/>
      <c r="B22" s="21" t="b">
        <v>1</v>
      </c>
      <c r="C22" s="22">
        <v>33969</v>
      </c>
      <c r="D22" s="23">
        <v>15924</v>
      </c>
      <c r="E22" s="24"/>
      <c r="F22" s="29" t="s">
        <v>27</v>
      </c>
      <c r="G22" s="30">
        <f>(D21+C22)/(C21+D21+D22+C22)</f>
        <v>0.48416484860108844</v>
      </c>
    </row>
    <row r="23" spans="1:7">
      <c r="G23" s="2"/>
    </row>
    <row r="24" spans="1:7" ht="12" thickBot="1">
      <c r="G24" s="2"/>
    </row>
    <row r="25" spans="1:7" ht="13.5" customHeight="1">
      <c r="A25" s="14" t="s">
        <v>5</v>
      </c>
      <c r="B25" s="15"/>
      <c r="C25" s="43" t="s">
        <v>0</v>
      </c>
      <c r="D25" s="43"/>
      <c r="E25" s="15"/>
      <c r="F25" s="25" t="s">
        <v>24</v>
      </c>
      <c r="G25" s="26">
        <f>(C27+D28)/(C27+D27+C28+D28)</f>
        <v>0.53540682477638424</v>
      </c>
    </row>
    <row r="26" spans="1:7">
      <c r="A26" s="16"/>
      <c r="B26" s="17"/>
      <c r="C26" s="17" t="b">
        <v>0</v>
      </c>
      <c r="D26" s="17" t="b">
        <v>1</v>
      </c>
      <c r="E26" s="17"/>
      <c r="F26" s="27" t="s">
        <v>25</v>
      </c>
      <c r="G26" s="28">
        <f>D28/(D27+D28)</f>
        <v>0.66963526515999106</v>
      </c>
    </row>
    <row r="27" spans="1:7">
      <c r="A27" s="18" t="s">
        <v>1</v>
      </c>
      <c r="B27" s="19" t="b">
        <v>0</v>
      </c>
      <c r="C27" s="4">
        <v>29691</v>
      </c>
      <c r="D27" s="5">
        <v>7382</v>
      </c>
      <c r="E27" s="17"/>
      <c r="F27" s="27" t="s">
        <v>26</v>
      </c>
      <c r="G27" s="28">
        <f>C27/(C27+C28)</f>
        <v>0.48628330903909461</v>
      </c>
    </row>
    <row r="28" spans="1:7" ht="12" thickBot="1">
      <c r="A28" s="20"/>
      <c r="B28" s="21" t="b">
        <v>1</v>
      </c>
      <c r="C28" s="22">
        <v>31366</v>
      </c>
      <c r="D28" s="23">
        <v>14963</v>
      </c>
      <c r="E28" s="24"/>
      <c r="F28" s="29" t="s">
        <v>27</v>
      </c>
      <c r="G28" s="30">
        <f>(D27+C28)/(C27+D27+D28+C28)</f>
        <v>0.46459317522361576</v>
      </c>
    </row>
    <row r="29" spans="1:7">
      <c r="G29" s="2"/>
    </row>
    <row r="30" spans="1:7" ht="12" thickBot="1">
      <c r="G30" s="2"/>
    </row>
    <row r="31" spans="1:7" ht="13.5" customHeight="1">
      <c r="A31" s="14" t="s">
        <v>6</v>
      </c>
      <c r="B31" s="15"/>
      <c r="C31" s="43" t="s">
        <v>0</v>
      </c>
      <c r="D31" s="43"/>
      <c r="E31" s="15"/>
      <c r="F31" s="25" t="s">
        <v>24</v>
      </c>
      <c r="G31" s="26">
        <f>(C33+D34)/(C33+D33+C34+D34)</f>
        <v>0.53310472170931156</v>
      </c>
    </row>
    <row r="32" spans="1:7">
      <c r="A32" s="16"/>
      <c r="B32" s="17"/>
      <c r="C32" s="17" t="b">
        <v>0</v>
      </c>
      <c r="D32" s="17" t="b">
        <v>1</v>
      </c>
      <c r="E32" s="17"/>
      <c r="F32" s="27" t="s">
        <v>25</v>
      </c>
      <c r="G32" s="28">
        <f>D34/(D33+D34)</f>
        <v>0.66225106287760127</v>
      </c>
    </row>
    <row r="33" spans="1:7">
      <c r="A33" s="18" t="s">
        <v>1</v>
      </c>
      <c r="B33" s="19" t="b">
        <v>0</v>
      </c>
      <c r="C33" s="4">
        <v>29664</v>
      </c>
      <c r="D33" s="5">
        <v>7547</v>
      </c>
      <c r="E33" s="17"/>
      <c r="F33" s="27" t="s">
        <v>26</v>
      </c>
      <c r="G33" s="28">
        <f>C33/(C33+C34)</f>
        <v>0.4858410993006535</v>
      </c>
    </row>
    <row r="34" spans="1:7" ht="12" thickBot="1">
      <c r="A34" s="20"/>
      <c r="B34" s="21" t="b">
        <v>1</v>
      </c>
      <c r="C34" s="22">
        <v>31393</v>
      </c>
      <c r="D34" s="23">
        <v>14798</v>
      </c>
      <c r="E34" s="24"/>
      <c r="F34" s="29" t="s">
        <v>27</v>
      </c>
      <c r="G34" s="30">
        <f>(D33+C34)/(C33+D33+D34+C34)</f>
        <v>0.4668952782906885</v>
      </c>
    </row>
    <row r="35" spans="1:7">
      <c r="G35" s="2"/>
    </row>
    <row r="36" spans="1:7" ht="12" thickBot="1">
      <c r="G36" s="2"/>
    </row>
    <row r="37" spans="1:7" ht="13.5" customHeight="1">
      <c r="A37" s="14" t="s">
        <v>6</v>
      </c>
      <c r="B37" s="15"/>
      <c r="C37" s="43" t="s">
        <v>0</v>
      </c>
      <c r="D37" s="43"/>
      <c r="E37" s="15"/>
      <c r="F37" s="25" t="s">
        <v>24</v>
      </c>
      <c r="G37" s="26">
        <f>(C39+D40)/(C39+D39+C40+D40)</f>
        <v>0.40030215102755329</v>
      </c>
    </row>
    <row r="38" spans="1:7">
      <c r="A38" s="16"/>
      <c r="B38" s="17"/>
      <c r="C38" s="17" t="b">
        <v>0</v>
      </c>
      <c r="D38" s="17" t="b">
        <v>1</v>
      </c>
      <c r="E38" s="17"/>
      <c r="F38" s="27" t="s">
        <v>25</v>
      </c>
      <c r="G38" s="28">
        <f>D40/(D39+D40)</f>
        <v>0.95623181919892597</v>
      </c>
    </row>
    <row r="39" spans="1:7">
      <c r="A39" s="18" t="s">
        <v>1</v>
      </c>
      <c r="B39" s="19" t="b">
        <v>0</v>
      </c>
      <c r="C39" s="4">
        <v>12019</v>
      </c>
      <c r="D39" s="5">
        <v>978</v>
      </c>
      <c r="E39" s="17"/>
      <c r="F39" s="27" t="s">
        <v>26</v>
      </c>
      <c r="G39" s="28">
        <f>C39/(C39+C40)</f>
        <v>0.19684884616014545</v>
      </c>
    </row>
    <row r="40" spans="1:7" ht="12" thickBot="1">
      <c r="A40" s="20"/>
      <c r="B40" s="21" t="b">
        <v>1</v>
      </c>
      <c r="C40" s="22">
        <v>49038</v>
      </c>
      <c r="D40" s="23">
        <v>21367</v>
      </c>
      <c r="E40" s="24"/>
      <c r="F40" s="29" t="s">
        <v>27</v>
      </c>
      <c r="G40" s="30">
        <f>(D39+C40)/(C39+D39+D40+C40)</f>
        <v>0.59969784897244671</v>
      </c>
    </row>
    <row r="42" spans="1:7" ht="12" thickBot="1"/>
    <row r="43" spans="1:7" ht="13.5" customHeight="1">
      <c r="A43" s="14" t="s">
        <v>28</v>
      </c>
      <c r="B43" s="15"/>
      <c r="C43" s="43" t="s">
        <v>0</v>
      </c>
      <c r="D43" s="43"/>
      <c r="E43" s="15"/>
      <c r="F43" s="25" t="s">
        <v>24</v>
      </c>
      <c r="G43" s="26">
        <f>(C45+D46)/(C45+D45+C46+D46)</f>
        <v>0.40045802258938634</v>
      </c>
    </row>
    <row r="44" spans="1:7">
      <c r="A44" s="16"/>
      <c r="B44" s="17"/>
      <c r="C44" s="17" t="b">
        <v>0</v>
      </c>
      <c r="D44" s="17" t="b">
        <v>1</v>
      </c>
      <c r="E44" s="17"/>
      <c r="F44" s="27" t="s">
        <v>25</v>
      </c>
      <c r="G44" s="28">
        <f>D46/(D45+D46)</f>
        <v>0.94486462295815621</v>
      </c>
    </row>
    <row r="45" spans="1:7">
      <c r="A45" s="18" t="s">
        <v>1</v>
      </c>
      <c r="B45" s="19" t="b">
        <v>0</v>
      </c>
      <c r="C45" s="4">
        <v>12286</v>
      </c>
      <c r="D45" s="5">
        <v>1232</v>
      </c>
      <c r="E45" s="17"/>
      <c r="F45" s="27" t="s">
        <v>26</v>
      </c>
      <c r="G45" s="28">
        <f>C45/(C45+C46)</f>
        <v>0.20122180912917437</v>
      </c>
    </row>
    <row r="46" spans="1:7" ht="14.25" customHeight="1" thickBot="1">
      <c r="A46" s="20"/>
      <c r="B46" s="21" t="b">
        <v>1</v>
      </c>
      <c r="C46" s="22">
        <v>48771</v>
      </c>
      <c r="D46" s="23">
        <v>21113</v>
      </c>
      <c r="E46" s="24"/>
      <c r="F46" s="29" t="s">
        <v>27</v>
      </c>
      <c r="G46" s="30">
        <f>(D45+C46)/(C45+D45+D46+C46)</f>
        <v>0.59954197741061366</v>
      </c>
    </row>
    <row r="48" spans="1:7" ht="12" thickBot="1"/>
    <row r="49" spans="1:7">
      <c r="A49" s="14" t="s">
        <v>29</v>
      </c>
      <c r="B49" s="15"/>
      <c r="C49" s="43" t="s">
        <v>0</v>
      </c>
      <c r="D49" s="43"/>
      <c r="E49" s="15"/>
      <c r="F49" s="25" t="s">
        <v>7</v>
      </c>
      <c r="G49" s="26">
        <f>(C51+D52)/(C51+D51+C52+D52)</f>
        <v>0.50033572336394816</v>
      </c>
    </row>
    <row r="50" spans="1:7">
      <c r="A50" s="16"/>
      <c r="B50" s="17"/>
      <c r="C50" s="17" t="b">
        <v>0</v>
      </c>
      <c r="D50" s="17" t="b">
        <v>1</v>
      </c>
      <c r="E50" s="17"/>
      <c r="F50" s="27" t="s">
        <v>8</v>
      </c>
      <c r="G50" s="28">
        <f>D52/(D51+D52)</f>
        <v>0.64520026851644663</v>
      </c>
    </row>
    <row r="51" spans="1:7">
      <c r="A51" s="18" t="s">
        <v>1</v>
      </c>
      <c r="B51" s="19" t="b">
        <v>0</v>
      </c>
      <c r="C51" s="4">
        <v>27312</v>
      </c>
      <c r="D51" s="5">
        <v>7928</v>
      </c>
      <c r="E51" s="17"/>
      <c r="F51" s="27" t="s">
        <v>9</v>
      </c>
      <c r="G51" s="28">
        <f>C51/(C51+C52)</f>
        <v>0.44731971764089296</v>
      </c>
    </row>
    <row r="52" spans="1:7" ht="12" thickBot="1">
      <c r="A52" s="20"/>
      <c r="B52" s="21" t="b">
        <v>1</v>
      </c>
      <c r="C52" s="22">
        <v>33745</v>
      </c>
      <c r="D52" s="23">
        <v>14417</v>
      </c>
      <c r="E52" s="24"/>
      <c r="F52" s="29" t="s">
        <v>10</v>
      </c>
      <c r="G52" s="30">
        <f>(D51+C52)/(C51+D51+D52+C52)</f>
        <v>0.4996642766360519</v>
      </c>
    </row>
    <row r="54" spans="1:7" ht="12" thickBot="1"/>
    <row r="55" spans="1:7">
      <c r="A55" s="14" t="s">
        <v>30</v>
      </c>
      <c r="B55" s="15"/>
      <c r="C55" s="43" t="s">
        <v>0</v>
      </c>
      <c r="D55" s="43"/>
      <c r="E55" s="15"/>
      <c r="F55" s="25" t="s">
        <v>7</v>
      </c>
      <c r="G55" s="26">
        <f>(C57+D58)/(C57+D57+C58+D58)</f>
        <v>0.51595884990767604</v>
      </c>
    </row>
    <row r="56" spans="1:7">
      <c r="A56" s="16"/>
      <c r="B56" s="17"/>
      <c r="C56" s="17" t="b">
        <v>0</v>
      </c>
      <c r="D56" s="17" t="b">
        <v>1</v>
      </c>
      <c r="E56" s="17"/>
      <c r="F56" s="27" t="s">
        <v>8</v>
      </c>
      <c r="G56" s="28">
        <f>D58/(D57+D58)</f>
        <v>0.71264264936227339</v>
      </c>
    </row>
    <row r="57" spans="1:7">
      <c r="A57" s="18" t="s">
        <v>1</v>
      </c>
      <c r="B57" s="19" t="b">
        <v>0</v>
      </c>
      <c r="C57" s="4">
        <v>27108</v>
      </c>
      <c r="D57" s="5">
        <v>6421</v>
      </c>
      <c r="E57" s="17"/>
      <c r="F57" s="27" t="s">
        <v>9</v>
      </c>
      <c r="G57" s="28">
        <f>C57/(C57+C58)</f>
        <v>0.44397857739489327</v>
      </c>
    </row>
    <row r="58" spans="1:7" ht="12" thickBot="1">
      <c r="A58" s="20"/>
      <c r="B58" s="21" t="b">
        <v>1</v>
      </c>
      <c r="C58" s="22">
        <v>33949</v>
      </c>
      <c r="D58" s="23">
        <v>15924</v>
      </c>
      <c r="E58" s="24"/>
      <c r="F58" s="29" t="s">
        <v>10</v>
      </c>
      <c r="G58" s="30">
        <f>(D57+C58)/(C57+D57+D58+C58)</f>
        <v>0.4840411500923239</v>
      </c>
    </row>
    <row r="60" spans="1:7" ht="12" thickBot="1"/>
    <row r="61" spans="1:7">
      <c r="A61" s="14" t="s">
        <v>32</v>
      </c>
      <c r="B61" s="15"/>
      <c r="C61" s="43" t="s">
        <v>0</v>
      </c>
      <c r="D61" s="43"/>
      <c r="E61" s="15"/>
      <c r="F61" s="25" t="s">
        <v>7</v>
      </c>
      <c r="G61" s="26">
        <f>(C63+D64)/(C63+D63+C64+D64)</f>
        <v>0.4652</v>
      </c>
    </row>
    <row r="62" spans="1:7">
      <c r="A62" s="16"/>
      <c r="B62" s="17"/>
      <c r="C62" s="17" t="b">
        <v>0</v>
      </c>
      <c r="D62" s="17" t="b">
        <v>1</v>
      </c>
      <c r="E62" s="17"/>
      <c r="F62" s="27" t="s">
        <v>8</v>
      </c>
      <c r="G62" s="28">
        <f>D64/(D63+D64)</f>
        <v>0.69803921568627447</v>
      </c>
    </row>
    <row r="63" spans="1:7">
      <c r="A63" s="18" t="s">
        <v>1</v>
      </c>
      <c r="B63" s="19" t="b">
        <v>0</v>
      </c>
      <c r="C63" s="4">
        <v>1436</v>
      </c>
      <c r="D63" s="5">
        <v>385</v>
      </c>
      <c r="E63" s="17"/>
      <c r="F63" s="27" t="s">
        <v>9</v>
      </c>
      <c r="G63" s="28">
        <f>C63/(C63+C64)</f>
        <v>0.38550335570469801</v>
      </c>
    </row>
    <row r="64" spans="1:7" ht="12" thickBot="1">
      <c r="A64" s="20"/>
      <c r="B64" s="21" t="b">
        <v>1</v>
      </c>
      <c r="C64" s="22">
        <v>2289</v>
      </c>
      <c r="D64" s="23">
        <v>890</v>
      </c>
      <c r="E64" s="24"/>
      <c r="F64" s="29" t="s">
        <v>10</v>
      </c>
      <c r="G64" s="30">
        <f>(D63+C64)/(C63+D63+D64+C64)</f>
        <v>0.53480000000000005</v>
      </c>
    </row>
  </sheetData>
  <mergeCells count="11">
    <mergeCell ref="C31:D31"/>
    <mergeCell ref="C1:D1"/>
    <mergeCell ref="C7:D7"/>
    <mergeCell ref="C19:D19"/>
    <mergeCell ref="C13:D13"/>
    <mergeCell ref="C25:D25"/>
    <mergeCell ref="C49:D49"/>
    <mergeCell ref="C55:D55"/>
    <mergeCell ref="C61:D61"/>
    <mergeCell ref="C37:D37"/>
    <mergeCell ref="C43:D4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G2" sqref="G2"/>
    </sheetView>
  </sheetViews>
  <sheetFormatPr defaultRowHeight="13.5"/>
  <cols>
    <col min="3" max="3" width="9.375" bestFit="1" customWidth="1"/>
  </cols>
  <sheetData>
    <row r="1" spans="1:7">
      <c r="A1" s="14" t="s">
        <v>33</v>
      </c>
      <c r="B1" s="15"/>
      <c r="C1" s="43" t="s">
        <v>0</v>
      </c>
      <c r="D1" s="43"/>
      <c r="E1" s="15"/>
      <c r="F1" s="25" t="s">
        <v>7</v>
      </c>
      <c r="G1" s="26">
        <f>(C3+D4)/(C3+D3+C4+D4)</f>
        <v>0.8572749154699727</v>
      </c>
    </row>
    <row r="2" spans="1:7">
      <c r="A2" s="16"/>
      <c r="B2" s="17"/>
      <c r="C2" s="17" t="b">
        <v>0</v>
      </c>
      <c r="D2" s="17" t="b">
        <v>1</v>
      </c>
      <c r="E2" s="17"/>
      <c r="F2" s="27" t="s">
        <v>8</v>
      </c>
      <c r="G2" s="28">
        <f>D4/(D3+D4)</f>
        <v>0.39102550071139325</v>
      </c>
    </row>
    <row r="3" spans="1:7">
      <c r="A3" s="18" t="s">
        <v>1</v>
      </c>
      <c r="B3" s="19" t="b">
        <v>0</v>
      </c>
      <c r="C3" s="4">
        <v>223254</v>
      </c>
      <c r="D3" s="5">
        <v>27821</v>
      </c>
      <c r="E3" s="17"/>
      <c r="F3" s="27" t="s">
        <v>9</v>
      </c>
      <c r="G3" s="28">
        <f>C3/(C3+C4)</f>
        <v>0.94769416239345261</v>
      </c>
    </row>
    <row r="4" spans="1:7" ht="14.25" thickBot="1">
      <c r="A4" s="20"/>
      <c r="B4" s="21" t="b">
        <v>1</v>
      </c>
      <c r="C4" s="22">
        <v>12322</v>
      </c>
      <c r="D4" s="23">
        <v>17864</v>
      </c>
      <c r="E4" s="24"/>
      <c r="F4" s="29" t="s">
        <v>10</v>
      </c>
      <c r="G4" s="30">
        <f>(D3+C4)/(C3+D3+D4+C4)</f>
        <v>0.14272508453002727</v>
      </c>
    </row>
  </sheetData>
  <mergeCells count="1">
    <mergeCell ref="C1:D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C4" sqref="C4"/>
    </sheetView>
  </sheetViews>
  <sheetFormatPr defaultRowHeight="13.5"/>
  <cols>
    <col min="1" max="2" width="9" customWidth="1"/>
    <col min="3" max="4" width="10.75" bestFit="1" customWidth="1"/>
    <col min="5" max="5" width="9.5" bestFit="1" customWidth="1"/>
  </cols>
  <sheetData>
    <row r="1" spans="1:5">
      <c r="C1" s="42" t="s">
        <v>31</v>
      </c>
    </row>
    <row r="2" spans="1:5">
      <c r="C2" s="17" t="b">
        <v>0</v>
      </c>
      <c r="D2" s="17" t="b">
        <v>1</v>
      </c>
    </row>
    <row r="3" spans="1:5" ht="15">
      <c r="A3" s="33" t="s">
        <v>1</v>
      </c>
      <c r="B3" s="34" t="b">
        <v>0</v>
      </c>
      <c r="C3" s="35">
        <v>27108</v>
      </c>
      <c r="D3" s="36">
        <v>6421</v>
      </c>
      <c r="E3" s="41">
        <f>SUM(C3:D3)</f>
        <v>33529</v>
      </c>
    </row>
    <row r="4" spans="1:5" ht="15.75" thickBot="1">
      <c r="A4" s="37"/>
      <c r="B4" s="38" t="b">
        <v>1</v>
      </c>
      <c r="C4" s="39">
        <v>33949</v>
      </c>
      <c r="D4" s="40">
        <v>15924</v>
      </c>
      <c r="E4" s="41">
        <f>SUM(C4:D4)</f>
        <v>49873</v>
      </c>
    </row>
    <row r="5" spans="1:5">
      <c r="C5" s="41">
        <f>SUM(C3:C4)</f>
        <v>61057</v>
      </c>
      <c r="D5" s="41">
        <f>SUM(D3:D4)</f>
        <v>22345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CJInternet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윤주형</dc:creator>
  <cp:lastModifiedBy>이재학</cp:lastModifiedBy>
  <cp:lastPrinted>2008-06-11T05:24:03Z</cp:lastPrinted>
  <dcterms:created xsi:type="dcterms:W3CDTF">2008-06-11T04:57:54Z</dcterms:created>
  <dcterms:modified xsi:type="dcterms:W3CDTF">2009-03-03T06:02:47Z</dcterms:modified>
</cp:coreProperties>
</file>